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ngmann/Documents/OneDrive/Langmann Consulting/Seminare/Endriss/Präsentation/Übungen/"/>
    </mc:Choice>
  </mc:AlternateContent>
  <xr:revisionPtr revIDLastSave="0" documentId="13_ncr:1_{EA111118-C560-194F-AB84-395A1DD87885}" xr6:coauthVersionLast="36" xr6:coauthVersionMax="36" xr10:uidLastSave="{00000000-0000-0000-0000-000000000000}"/>
  <bookViews>
    <workbookView xWindow="680" yWindow="960" windowWidth="27840" windowHeight="15660" xr2:uid="{B2B737FC-0E6F-8C47-BE7C-ECF7BC5F1D8F}"/>
  </bookViews>
  <sheets>
    <sheet name="Übung 10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C20" i="2"/>
  <c r="E20" i="2" s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F20" i="2" l="1"/>
  <c r="F19" i="2"/>
  <c r="F17" i="2"/>
  <c r="F15" i="2"/>
  <c r="F13" i="2"/>
  <c r="F11" i="2"/>
  <c r="F9" i="2"/>
  <c r="F7" i="2"/>
  <c r="F5" i="2"/>
  <c r="F18" i="2"/>
  <c r="F16" i="2"/>
  <c r="F14" i="2"/>
  <c r="F12" i="2"/>
  <c r="F10" i="2"/>
  <c r="F8" i="2"/>
  <c r="F6" i="2"/>
</calcChain>
</file>

<file path=xl/sharedStrings.xml><?xml version="1.0" encoding="utf-8"?>
<sst xmlns="http://schemas.openxmlformats.org/spreadsheetml/2006/main" count="25" uniqueCount="24">
  <si>
    <t>Center</t>
  </si>
  <si>
    <t>BDT</t>
  </si>
  <si>
    <t>DBA</t>
  </si>
  <si>
    <t>FMP</t>
  </si>
  <si>
    <t>LTA</t>
  </si>
  <si>
    <t>MVT</t>
  </si>
  <si>
    <t>OCE</t>
  </si>
  <si>
    <t>ODP</t>
  </si>
  <si>
    <t>ONK</t>
  </si>
  <si>
    <t>PLB</t>
  </si>
  <si>
    <t>RDM</t>
  </si>
  <si>
    <t>SBC</t>
  </si>
  <si>
    <t>SDT</t>
  </si>
  <si>
    <t>SEP</t>
  </si>
  <si>
    <t>WBA</t>
  </si>
  <si>
    <t>WLT</t>
  </si>
  <si>
    <t>TOTAL</t>
  </si>
  <si>
    <t xml:space="preserve"> </t>
  </si>
  <si>
    <t>Impfungen</t>
  </si>
  <si>
    <t>Anfragen</t>
  </si>
  <si>
    <t>Erfolgsquote %</t>
  </si>
  <si>
    <t>Durchschnitt</t>
  </si>
  <si>
    <t>Gesundheits-Center (Grippe-Impfungen)</t>
  </si>
  <si>
    <t>Quelle: in Anlehnung an Nussbaumer Knaflic (2020)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</si>
</sst>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25764192139738"/>
          <c:y val="3.3050847457627118E-2"/>
          <c:w val="0.88611656294054941"/>
          <c:h val="0.8258623604252858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'Übung 10'!$E$4</c:f>
              <c:strCache>
                <c:ptCount val="1"/>
                <c:pt idx="0">
                  <c:v>Erfolgsquote %</c:v>
                </c:pt>
              </c:strCache>
            </c:strRef>
          </c:tx>
          <c:spPr>
            <a:solidFill>
              <a:srgbClr val="B07BA2"/>
            </a:solidFill>
            <a:ln>
              <a:noFill/>
            </a:ln>
            <a:effectLst/>
          </c:spPr>
          <c:invertIfNegative val="0"/>
          <c:cat>
            <c:strRef>
              <c:f>'Übung 10'!$B$5:$B$18</c:f>
              <c:strCache>
                <c:ptCount val="14"/>
                <c:pt idx="0">
                  <c:v>BDT</c:v>
                </c:pt>
                <c:pt idx="1">
                  <c:v>DBA</c:v>
                </c:pt>
                <c:pt idx="2">
                  <c:v>FMP</c:v>
                </c:pt>
                <c:pt idx="3">
                  <c:v>LTA</c:v>
                </c:pt>
                <c:pt idx="4">
                  <c:v>MVT</c:v>
                </c:pt>
                <c:pt idx="5">
                  <c:v>OCE</c:v>
                </c:pt>
                <c:pt idx="6">
                  <c:v>ODP</c:v>
                </c:pt>
                <c:pt idx="7">
                  <c:v>ONK</c:v>
                </c:pt>
                <c:pt idx="8">
                  <c:v>PLB</c:v>
                </c:pt>
                <c:pt idx="9">
                  <c:v>RDM</c:v>
                </c:pt>
                <c:pt idx="10">
                  <c:v>SBC</c:v>
                </c:pt>
                <c:pt idx="11">
                  <c:v>SDT</c:v>
                </c:pt>
                <c:pt idx="12">
                  <c:v>SEP</c:v>
                </c:pt>
                <c:pt idx="13">
                  <c:v>WBA</c:v>
                </c:pt>
              </c:strCache>
            </c:strRef>
          </c:cat>
          <c:val>
            <c:numRef>
              <c:f>'Übung 10'!$E$5:$E$18</c:f>
              <c:numCache>
                <c:formatCode>0.0%</c:formatCode>
                <c:ptCount val="14"/>
                <c:pt idx="0">
                  <c:v>9.8004124032214132E-2</c:v>
                </c:pt>
                <c:pt idx="1">
                  <c:v>0.13254824154372941</c:v>
                </c:pt>
                <c:pt idx="2">
                  <c:v>0.13339662171009559</c:v>
                </c:pt>
                <c:pt idx="3">
                  <c:v>9.7576496791642361E-2</c:v>
                </c:pt>
                <c:pt idx="4">
                  <c:v>8.9717130023066652E-2</c:v>
                </c:pt>
                <c:pt idx="5">
                  <c:v>0.19980441836689336</c:v>
                </c:pt>
                <c:pt idx="6">
                  <c:v>0.14897430790679148</c:v>
                </c:pt>
                <c:pt idx="7">
                  <c:v>9.0600093764650724E-2</c:v>
                </c:pt>
                <c:pt idx="8">
                  <c:v>0.11804130761865682</c:v>
                </c:pt>
                <c:pt idx="9">
                  <c:v>0.10275187367698381</c:v>
                </c:pt>
                <c:pt idx="10">
                  <c:v>9.2811232164835666E-2</c:v>
                </c:pt>
                <c:pt idx="11">
                  <c:v>0.15883572909962096</c:v>
                </c:pt>
                <c:pt idx="12">
                  <c:v>0.16966580976863754</c:v>
                </c:pt>
                <c:pt idx="13">
                  <c:v>8.3652813985585037E-2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2-FA43-92E8-3A76A6E59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1586210495"/>
        <c:axId val="1599157759"/>
      </c:barChart>
      <c:lineChart>
        <c:grouping val="standard"/>
        <c:varyColors val="0"/>
        <c:ser>
          <c:idx val="3"/>
          <c:order val="3"/>
          <c:tx>
            <c:strRef>
              <c:f>'Übung 10'!$F$4</c:f>
              <c:strCache>
                <c:ptCount val="1"/>
                <c:pt idx="0">
                  <c:v>Durchschnitt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'Übung 10'!$B$5:$B$18</c:f>
              <c:strCache>
                <c:ptCount val="14"/>
                <c:pt idx="0">
                  <c:v>BDT</c:v>
                </c:pt>
                <c:pt idx="1">
                  <c:v>DBA</c:v>
                </c:pt>
                <c:pt idx="2">
                  <c:v>FMP</c:v>
                </c:pt>
                <c:pt idx="3">
                  <c:v>LTA</c:v>
                </c:pt>
                <c:pt idx="4">
                  <c:v>MVT</c:v>
                </c:pt>
                <c:pt idx="5">
                  <c:v>OCE</c:v>
                </c:pt>
                <c:pt idx="6">
                  <c:v>ODP</c:v>
                </c:pt>
                <c:pt idx="7">
                  <c:v>ONK</c:v>
                </c:pt>
                <c:pt idx="8">
                  <c:v>PLB</c:v>
                </c:pt>
                <c:pt idx="9">
                  <c:v>RDM</c:v>
                </c:pt>
                <c:pt idx="10">
                  <c:v>SBC</c:v>
                </c:pt>
                <c:pt idx="11">
                  <c:v>SDT</c:v>
                </c:pt>
                <c:pt idx="12">
                  <c:v>SEP</c:v>
                </c:pt>
                <c:pt idx="13">
                  <c:v>WBA</c:v>
                </c:pt>
              </c:strCache>
            </c:strRef>
          </c:cat>
          <c:val>
            <c:numRef>
              <c:f>'Übung 10'!$F$5:$F$18</c:f>
              <c:numCache>
                <c:formatCode>0.0%</c:formatCode>
                <c:ptCount val="14"/>
                <c:pt idx="0">
                  <c:v>0.12077514705599353</c:v>
                </c:pt>
                <c:pt idx="1">
                  <c:v>0.12077514705599353</c:v>
                </c:pt>
                <c:pt idx="2">
                  <c:v>0.12077514705599353</c:v>
                </c:pt>
                <c:pt idx="3">
                  <c:v>0.12077514705599353</c:v>
                </c:pt>
                <c:pt idx="4">
                  <c:v>0.12077514705599353</c:v>
                </c:pt>
                <c:pt idx="5">
                  <c:v>0.12077514705599353</c:v>
                </c:pt>
                <c:pt idx="6">
                  <c:v>0.12077514705599353</c:v>
                </c:pt>
                <c:pt idx="7">
                  <c:v>0.12077514705599353</c:v>
                </c:pt>
                <c:pt idx="8">
                  <c:v>0.12077514705599353</c:v>
                </c:pt>
                <c:pt idx="9">
                  <c:v>0.12077514705599353</c:v>
                </c:pt>
                <c:pt idx="10">
                  <c:v>0.12077514705599353</c:v>
                </c:pt>
                <c:pt idx="11">
                  <c:v>0.12077514705599353</c:v>
                </c:pt>
                <c:pt idx="12">
                  <c:v>0.12077514705599353</c:v>
                </c:pt>
                <c:pt idx="13">
                  <c:v>0.12077514705599353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32-FA43-92E8-3A76A6E59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10495"/>
        <c:axId val="1599157759"/>
      </c:lineChart>
      <c:lineChart>
        <c:grouping val="standard"/>
        <c:varyColors val="0"/>
        <c:ser>
          <c:idx val="0"/>
          <c:order val="0"/>
          <c:tx>
            <c:strRef>
              <c:f>'Übung 10'!$C$4</c:f>
              <c:strCache>
                <c:ptCount val="1"/>
                <c:pt idx="0">
                  <c:v>Impfungen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'Übung 10'!$B$5:$B$18</c:f>
              <c:strCache>
                <c:ptCount val="14"/>
                <c:pt idx="0">
                  <c:v>BDT</c:v>
                </c:pt>
                <c:pt idx="1">
                  <c:v>DBA</c:v>
                </c:pt>
                <c:pt idx="2">
                  <c:v>FMP</c:v>
                </c:pt>
                <c:pt idx="3">
                  <c:v>LTA</c:v>
                </c:pt>
                <c:pt idx="4">
                  <c:v>MVT</c:v>
                </c:pt>
                <c:pt idx="5">
                  <c:v>OCE</c:v>
                </c:pt>
                <c:pt idx="6">
                  <c:v>ODP</c:v>
                </c:pt>
                <c:pt idx="7">
                  <c:v>ONK</c:v>
                </c:pt>
                <c:pt idx="8">
                  <c:v>PLB</c:v>
                </c:pt>
                <c:pt idx="9">
                  <c:v>RDM</c:v>
                </c:pt>
                <c:pt idx="10">
                  <c:v>SBC</c:v>
                </c:pt>
                <c:pt idx="11">
                  <c:v>SDT</c:v>
                </c:pt>
                <c:pt idx="12">
                  <c:v>SEP</c:v>
                </c:pt>
                <c:pt idx="13">
                  <c:v>WBA</c:v>
                </c:pt>
              </c:strCache>
            </c:strRef>
          </c:cat>
          <c:val>
            <c:numRef>
              <c:f>'Übung 10'!$C$5:$C$18</c:f>
              <c:numCache>
                <c:formatCode>#,##0</c:formatCode>
                <c:ptCount val="14"/>
                <c:pt idx="0">
                  <c:v>2519</c:v>
                </c:pt>
                <c:pt idx="1">
                  <c:v>4142</c:v>
                </c:pt>
                <c:pt idx="2">
                  <c:v>4075</c:v>
                </c:pt>
                <c:pt idx="3">
                  <c:v>1840</c:v>
                </c:pt>
                <c:pt idx="4">
                  <c:v>1478</c:v>
                </c:pt>
                <c:pt idx="5">
                  <c:v>4495</c:v>
                </c:pt>
                <c:pt idx="6">
                  <c:v>2244</c:v>
                </c:pt>
                <c:pt idx="7">
                  <c:v>1546</c:v>
                </c:pt>
                <c:pt idx="8">
                  <c:v>2589</c:v>
                </c:pt>
                <c:pt idx="9">
                  <c:v>1796</c:v>
                </c:pt>
                <c:pt idx="10">
                  <c:v>2036</c:v>
                </c:pt>
                <c:pt idx="11">
                  <c:v>2221</c:v>
                </c:pt>
                <c:pt idx="12">
                  <c:v>3630</c:v>
                </c:pt>
                <c:pt idx="13">
                  <c:v>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32-FA43-92E8-3A76A6E5956F}"/>
            </c:ext>
          </c:extLst>
        </c:ser>
        <c:ser>
          <c:idx val="1"/>
          <c:order val="1"/>
          <c:tx>
            <c:strRef>
              <c:f>'Übung 10'!$D$4</c:f>
              <c:strCache>
                <c:ptCount val="1"/>
                <c:pt idx="0">
                  <c:v>Anfragen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'Übung 10'!$B$5:$B$18</c:f>
              <c:strCache>
                <c:ptCount val="14"/>
                <c:pt idx="0">
                  <c:v>BDT</c:v>
                </c:pt>
                <c:pt idx="1">
                  <c:v>DBA</c:v>
                </c:pt>
                <c:pt idx="2">
                  <c:v>FMP</c:v>
                </c:pt>
                <c:pt idx="3">
                  <c:v>LTA</c:v>
                </c:pt>
                <c:pt idx="4">
                  <c:v>MVT</c:v>
                </c:pt>
                <c:pt idx="5">
                  <c:v>OCE</c:v>
                </c:pt>
                <c:pt idx="6">
                  <c:v>ODP</c:v>
                </c:pt>
                <c:pt idx="7">
                  <c:v>ONK</c:v>
                </c:pt>
                <c:pt idx="8">
                  <c:v>PLB</c:v>
                </c:pt>
                <c:pt idx="9">
                  <c:v>RDM</c:v>
                </c:pt>
                <c:pt idx="10">
                  <c:v>SBC</c:v>
                </c:pt>
                <c:pt idx="11">
                  <c:v>SDT</c:v>
                </c:pt>
                <c:pt idx="12">
                  <c:v>SEP</c:v>
                </c:pt>
                <c:pt idx="13">
                  <c:v>WBA</c:v>
                </c:pt>
              </c:strCache>
            </c:strRef>
          </c:cat>
          <c:val>
            <c:numRef>
              <c:f>'Übung 10'!$D$5:$D$18</c:f>
              <c:numCache>
                <c:formatCode>#,##0</c:formatCode>
                <c:ptCount val="14"/>
                <c:pt idx="0">
                  <c:v>25703</c:v>
                </c:pt>
                <c:pt idx="1">
                  <c:v>31249</c:v>
                </c:pt>
                <c:pt idx="2">
                  <c:v>30548</c:v>
                </c:pt>
                <c:pt idx="3">
                  <c:v>18857</c:v>
                </c:pt>
                <c:pt idx="4">
                  <c:v>16474</c:v>
                </c:pt>
                <c:pt idx="5">
                  <c:v>22497</c:v>
                </c:pt>
                <c:pt idx="6">
                  <c:v>15063</c:v>
                </c:pt>
                <c:pt idx="7">
                  <c:v>17064</c:v>
                </c:pt>
                <c:pt idx="8">
                  <c:v>21933</c:v>
                </c:pt>
                <c:pt idx="9">
                  <c:v>17479</c:v>
                </c:pt>
                <c:pt idx="10">
                  <c:v>21937</c:v>
                </c:pt>
                <c:pt idx="11">
                  <c:v>13983</c:v>
                </c:pt>
                <c:pt idx="12">
                  <c:v>21395</c:v>
                </c:pt>
                <c:pt idx="13">
                  <c:v>13042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32-FA43-92E8-3A76A6E59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67039"/>
        <c:axId val="1101171039"/>
      </c:lineChart>
      <c:catAx>
        <c:axId val="15862104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MEDICAL CENTER</a:t>
                </a:r>
              </a:p>
            </c:rich>
          </c:tx>
          <c:layout>
            <c:manualLayout>
              <c:xMode val="edge"/>
              <c:yMode val="edge"/>
              <c:x val="0.10587477220369286"/>
              <c:y val="0.94974198140486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99157759"/>
        <c:crosses val="autoZero"/>
        <c:auto val="1"/>
        <c:lblAlgn val="ctr"/>
        <c:lblOffset val="100"/>
        <c:noMultiLvlLbl val="0"/>
      </c:catAx>
      <c:valAx>
        <c:axId val="1599157759"/>
        <c:scaling>
          <c:orientation val="minMax"/>
          <c:max val="0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Erfolgsquote</a:t>
                </a:r>
              </a:p>
            </c:rich>
          </c:tx>
          <c:layout>
            <c:manualLayout>
              <c:xMode val="edge"/>
              <c:yMode val="edge"/>
              <c:x val="5.5578860502699344E-4"/>
              <c:y val="6.05965567863340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86210495"/>
        <c:crosses val="autoZero"/>
        <c:crossBetween val="between"/>
      </c:valAx>
      <c:valAx>
        <c:axId val="1101171039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104967039"/>
        <c:crosses val="max"/>
        <c:crossBetween val="between"/>
      </c:valAx>
      <c:catAx>
        <c:axId val="1104967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117103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38100</xdr:rowOff>
    </xdr:from>
    <xdr:to>
      <xdr:col>15</xdr:col>
      <xdr:colOff>685800</xdr:colOff>
      <xdr:row>24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111D92-176D-D545-BA5A-896E84831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469900</xdr:colOff>
      <xdr:row>9</xdr:row>
      <xdr:rowOff>0</xdr:rowOff>
    </xdr:from>
    <xdr:to>
      <xdr:col>10</xdr:col>
      <xdr:colOff>444500</xdr:colOff>
      <xdr:row>10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65F9E6-FCF0-DC47-A0CB-67246B1D8A06}"/>
            </a:ext>
          </a:extLst>
        </xdr:cNvPr>
        <xdr:cNvSpPr txBox="1"/>
      </xdr:nvSpPr>
      <xdr:spPr>
        <a:xfrm>
          <a:off x="8089900" y="2730500"/>
          <a:ext cx="16256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Mittelwert 12.1%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E7C9-0131-1946-8A4C-DFD55A9E5CAC}">
  <sheetPr>
    <tabColor theme="1"/>
  </sheetPr>
  <dimension ref="A2:P28"/>
  <sheetViews>
    <sheetView tabSelected="1" workbookViewId="0">
      <pane ySplit="1" topLeftCell="A2" activePane="bottomLeft" state="frozen"/>
      <selection pane="bottomLeft" activeCell="A27" sqref="A27"/>
    </sheetView>
  </sheetViews>
  <sheetFormatPr baseColWidth="10" defaultRowHeight="16" x14ac:dyDescent="0.2"/>
  <cols>
    <col min="1" max="1" width="10.83203125" style="1"/>
    <col min="2" max="6" width="13.5" style="1" customWidth="1"/>
    <col min="7" max="16384" width="10.83203125" style="1"/>
  </cols>
  <sheetData>
    <row r="2" spans="2:16" ht="23" x14ac:dyDescent="0.25">
      <c r="B2" s="16" t="s">
        <v>22</v>
      </c>
      <c r="C2" s="16"/>
      <c r="D2" s="16"/>
      <c r="E2" s="16"/>
      <c r="F2" s="16"/>
      <c r="H2" s="17" t="s">
        <v>22</v>
      </c>
      <c r="I2" s="17"/>
      <c r="J2" s="17"/>
      <c r="K2" s="17"/>
      <c r="L2" s="17"/>
      <c r="M2" s="17"/>
      <c r="N2" s="17"/>
      <c r="O2" s="17"/>
      <c r="P2" s="17"/>
    </row>
    <row r="3" spans="2:16" x14ac:dyDescent="0.2">
      <c r="B3" s="2"/>
      <c r="C3" s="2"/>
      <c r="D3" s="2"/>
      <c r="E3" s="2"/>
      <c r="F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">
      <c r="B4" s="3" t="s">
        <v>0</v>
      </c>
      <c r="C4" s="3" t="s">
        <v>18</v>
      </c>
      <c r="D4" s="3" t="s">
        <v>19</v>
      </c>
      <c r="E4" s="3" t="s">
        <v>20</v>
      </c>
      <c r="F4" s="3" t="s">
        <v>21</v>
      </c>
      <c r="H4" s="2"/>
      <c r="I4" s="2"/>
      <c r="J4" s="2"/>
      <c r="K4" s="2"/>
      <c r="L4" s="2"/>
      <c r="M4" s="2"/>
      <c r="N4" s="2"/>
      <c r="O4" s="2"/>
      <c r="P4" s="2"/>
    </row>
    <row r="5" spans="2:16" x14ac:dyDescent="0.2">
      <c r="B5" s="4" t="s">
        <v>1</v>
      </c>
      <c r="C5" s="5">
        <v>2519</v>
      </c>
      <c r="D5" s="5">
        <v>25703</v>
      </c>
      <c r="E5" s="6">
        <f t="shared" ref="E5:E20" si="0">C5/D5</f>
        <v>9.8004124032214132E-2</v>
      </c>
      <c r="F5" s="7">
        <f>$E$20</f>
        <v>0.12077514705599353</v>
      </c>
      <c r="H5" s="2"/>
      <c r="I5" s="2"/>
      <c r="J5" s="2"/>
      <c r="K5" s="2"/>
      <c r="L5" s="2"/>
      <c r="M5" s="2"/>
      <c r="N5" s="2"/>
      <c r="O5" s="2"/>
      <c r="P5" s="2"/>
    </row>
    <row r="6" spans="2:16" x14ac:dyDescent="0.2">
      <c r="B6" s="4" t="s">
        <v>2</v>
      </c>
      <c r="C6" s="5">
        <v>4142</v>
      </c>
      <c r="D6" s="5">
        <v>31249</v>
      </c>
      <c r="E6" s="6">
        <f t="shared" si="0"/>
        <v>0.13254824154372941</v>
      </c>
      <c r="F6" s="7">
        <f t="shared" ref="F6:F19" si="1">$E$20</f>
        <v>0.12077514705599353</v>
      </c>
      <c r="H6" s="2"/>
      <c r="I6" s="2"/>
      <c r="J6" s="2"/>
      <c r="K6" s="2"/>
      <c r="L6" s="2"/>
      <c r="M6" s="2"/>
      <c r="N6" s="2"/>
      <c r="O6" s="2"/>
      <c r="P6" s="2"/>
    </row>
    <row r="7" spans="2:16" x14ac:dyDescent="0.2">
      <c r="B7" s="4" t="s">
        <v>3</v>
      </c>
      <c r="C7" s="5">
        <v>4075</v>
      </c>
      <c r="D7" s="5">
        <v>30548</v>
      </c>
      <c r="E7" s="6">
        <f t="shared" si="0"/>
        <v>0.13339662171009559</v>
      </c>
      <c r="F7" s="7">
        <f t="shared" si="1"/>
        <v>0.12077514705599353</v>
      </c>
      <c r="H7" s="2"/>
      <c r="I7" s="2"/>
      <c r="J7" s="2"/>
      <c r="K7" s="2"/>
      <c r="L7" s="2"/>
      <c r="M7" s="2"/>
      <c r="N7" s="2"/>
      <c r="O7" s="2"/>
      <c r="P7" s="2"/>
    </row>
    <row r="8" spans="2:16" x14ac:dyDescent="0.2">
      <c r="B8" s="4" t="s">
        <v>4</v>
      </c>
      <c r="C8" s="5">
        <v>1840</v>
      </c>
      <c r="D8" s="5">
        <v>18857</v>
      </c>
      <c r="E8" s="6">
        <f t="shared" si="0"/>
        <v>9.7576496791642361E-2</v>
      </c>
      <c r="F8" s="7">
        <f t="shared" si="1"/>
        <v>0.12077514705599353</v>
      </c>
      <c r="H8" s="2"/>
      <c r="I8" s="2"/>
      <c r="J8" s="2"/>
      <c r="K8" s="2"/>
      <c r="L8" s="2"/>
      <c r="M8" s="2"/>
      <c r="N8" s="2"/>
      <c r="O8" s="2"/>
      <c r="P8" s="2"/>
    </row>
    <row r="9" spans="2:16" x14ac:dyDescent="0.2">
      <c r="B9" s="4" t="s">
        <v>5</v>
      </c>
      <c r="C9" s="5">
        <v>1478</v>
      </c>
      <c r="D9" s="5">
        <v>16474</v>
      </c>
      <c r="E9" s="6">
        <f t="shared" si="0"/>
        <v>8.9717130023066652E-2</v>
      </c>
      <c r="F9" s="7">
        <f t="shared" si="1"/>
        <v>0.12077514705599353</v>
      </c>
      <c r="H9" s="2"/>
      <c r="I9" s="2"/>
      <c r="J9" s="2"/>
      <c r="K9" s="2"/>
      <c r="L9" s="2"/>
      <c r="M9" s="2"/>
      <c r="N9" s="2"/>
      <c r="O9" s="2"/>
      <c r="P9" s="2"/>
    </row>
    <row r="10" spans="2:16" x14ac:dyDescent="0.2">
      <c r="B10" s="4" t="s">
        <v>6</v>
      </c>
      <c r="C10" s="5">
        <v>4495</v>
      </c>
      <c r="D10" s="5">
        <v>22497</v>
      </c>
      <c r="E10" s="6">
        <f t="shared" si="0"/>
        <v>0.19980441836689336</v>
      </c>
      <c r="F10" s="7">
        <f t="shared" si="1"/>
        <v>0.12077514705599353</v>
      </c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">
      <c r="B11" s="4" t="s">
        <v>7</v>
      </c>
      <c r="C11" s="5">
        <v>2244</v>
      </c>
      <c r="D11" s="5">
        <v>15063</v>
      </c>
      <c r="E11" s="6">
        <f t="shared" si="0"/>
        <v>0.14897430790679148</v>
      </c>
      <c r="F11" s="7">
        <f t="shared" si="1"/>
        <v>0.12077514705599353</v>
      </c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">
      <c r="B12" s="4" t="s">
        <v>8</v>
      </c>
      <c r="C12" s="5">
        <v>1546</v>
      </c>
      <c r="D12" s="5">
        <v>17064</v>
      </c>
      <c r="E12" s="6">
        <f t="shared" si="0"/>
        <v>9.0600093764650724E-2</v>
      </c>
      <c r="F12" s="7">
        <f t="shared" si="1"/>
        <v>0.12077514705599353</v>
      </c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">
      <c r="B13" s="4" t="s">
        <v>9</v>
      </c>
      <c r="C13" s="5">
        <v>2589</v>
      </c>
      <c r="D13" s="5">
        <v>21933</v>
      </c>
      <c r="E13" s="6">
        <f t="shared" si="0"/>
        <v>0.11804130761865682</v>
      </c>
      <c r="F13" s="7">
        <f t="shared" si="1"/>
        <v>0.12077514705599353</v>
      </c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">
      <c r="B14" s="4" t="s">
        <v>10</v>
      </c>
      <c r="C14" s="5">
        <v>1796</v>
      </c>
      <c r="D14" s="5">
        <v>17479</v>
      </c>
      <c r="E14" s="6">
        <f t="shared" si="0"/>
        <v>0.10275187367698381</v>
      </c>
      <c r="F14" s="7">
        <f t="shared" si="1"/>
        <v>0.12077514705599353</v>
      </c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">
      <c r="B15" s="4" t="s">
        <v>11</v>
      </c>
      <c r="C15" s="5">
        <v>2036</v>
      </c>
      <c r="D15" s="5">
        <v>21937</v>
      </c>
      <c r="E15" s="6">
        <f t="shared" si="0"/>
        <v>9.2811232164835666E-2</v>
      </c>
      <c r="F15" s="7">
        <f t="shared" si="1"/>
        <v>0.12077514705599353</v>
      </c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">
      <c r="B16" s="4" t="s">
        <v>12</v>
      </c>
      <c r="C16" s="5">
        <v>2221</v>
      </c>
      <c r="D16" s="5">
        <v>13983</v>
      </c>
      <c r="E16" s="6">
        <f t="shared" si="0"/>
        <v>0.15883572909962096</v>
      </c>
      <c r="F16" s="7">
        <f t="shared" si="1"/>
        <v>0.12077514705599353</v>
      </c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B17" s="4" t="s">
        <v>13</v>
      </c>
      <c r="C17" s="5">
        <v>3630</v>
      </c>
      <c r="D17" s="5">
        <v>21395</v>
      </c>
      <c r="E17" s="6">
        <f t="shared" si="0"/>
        <v>0.16966580976863754</v>
      </c>
      <c r="F17" s="7">
        <f t="shared" si="1"/>
        <v>0.12077514705599353</v>
      </c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B18" s="4" t="s">
        <v>14</v>
      </c>
      <c r="C18" s="5">
        <v>1091</v>
      </c>
      <c r="D18" s="5">
        <v>13042</v>
      </c>
      <c r="E18" s="6">
        <f t="shared" si="0"/>
        <v>8.3652813985585037E-2</v>
      </c>
      <c r="F18" s="7">
        <f t="shared" si="1"/>
        <v>0.12077514705599353</v>
      </c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B19" s="8" t="s">
        <v>15</v>
      </c>
      <c r="C19" s="9">
        <v>1954</v>
      </c>
      <c r="D19" s="9">
        <v>24562</v>
      </c>
      <c r="E19" s="10">
        <f t="shared" si="0"/>
        <v>7.9553782265287837E-2</v>
      </c>
      <c r="F19" s="7">
        <f t="shared" si="1"/>
        <v>0.12077514705599353</v>
      </c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B20" s="11" t="s">
        <v>16</v>
      </c>
      <c r="C20" s="12">
        <f>SUM(C5:C19)</f>
        <v>37656</v>
      </c>
      <c r="D20" s="12">
        <f>SUM(D5:D19)</f>
        <v>311786</v>
      </c>
      <c r="E20" s="13">
        <f t="shared" si="0"/>
        <v>0.12077514705599353</v>
      </c>
      <c r="F20" s="14">
        <f>E20</f>
        <v>0.12077514705599353</v>
      </c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F23" s="1" t="s">
        <v>17</v>
      </c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H25" s="2"/>
      <c r="I25" s="2"/>
      <c r="J25" s="2"/>
      <c r="K25" s="2"/>
      <c r="L25" s="2"/>
      <c r="M25" s="2"/>
      <c r="N25" s="2"/>
      <c r="O25" s="2"/>
      <c r="P25" s="2"/>
    </row>
    <row r="27" spans="1:16" s="15" customFormat="1" ht="17" thickBot="1" x14ac:dyDescent="0.25">
      <c r="A27" t="s">
        <v>23</v>
      </c>
    </row>
    <row r="28" spans="1:16" ht="17" thickTop="1" x14ac:dyDescent="0.2"/>
  </sheetData>
  <mergeCells count="2">
    <mergeCell ref="B2:F2"/>
    <mergeCell ref="H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Übung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Langmann</dc:creator>
  <cp:lastModifiedBy>Christian Langmann</cp:lastModifiedBy>
  <dcterms:created xsi:type="dcterms:W3CDTF">2021-03-29T18:31:49Z</dcterms:created>
  <dcterms:modified xsi:type="dcterms:W3CDTF">2021-03-29T18:54:51Z</dcterms:modified>
</cp:coreProperties>
</file>